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2022年还本付息" sheetId="1" r:id="rId1"/>
  </sheets>
  <definedNames>
    <definedName name="_xlnm._FilterDatabase" localSheetId="0" hidden="1">'2022年还本付息'!$A$3:$IV$13</definedName>
    <definedName name="_xlnm.Print_Area" localSheetId="0">'2022年还本付息'!$A$1:$H$13</definedName>
    <definedName name="_xlnm.Print_Titles" localSheetId="0">'2022年还本付息'!$3:$3</definedName>
  </definedNames>
  <calcPr calcId="144525"/>
</workbook>
</file>

<file path=xl/sharedStrings.xml><?xml version="1.0" encoding="utf-8"?>
<sst xmlns="http://schemas.openxmlformats.org/spreadsheetml/2006/main" count="41" uniqueCount="26">
  <si>
    <t>市本级2022年6月地方政府债券还本付息情况表</t>
  </si>
  <si>
    <t>单位：元</t>
  </si>
  <si>
    <t>地方政府债券名称</t>
  </si>
  <si>
    <t>单位</t>
  </si>
  <si>
    <t>政府债券金额</t>
  </si>
  <si>
    <t>期限</t>
  </si>
  <si>
    <t>年利率（%）</t>
  </si>
  <si>
    <t>应缴本金</t>
  </si>
  <si>
    <t>应缴利息</t>
  </si>
  <si>
    <t>应缴资金日</t>
  </si>
  <si>
    <t>合计</t>
  </si>
  <si>
    <t>2021年福建省政府一般债券（一期）173679，21福建05  新增</t>
  </si>
  <si>
    <t>市本级</t>
  </si>
  <si>
    <t>3.34</t>
  </si>
  <si>
    <t>6月6日</t>
  </si>
  <si>
    <t>2021年福建省政府一般债券（二期），173680，21福建06 新增</t>
  </si>
  <si>
    <t>2021年福建省社会事业专项债券（三期）——2021年福建省政府专项债券（十四期），173694，21福建20，新增</t>
  </si>
  <si>
    <t>3.83</t>
  </si>
  <si>
    <t>2016年福建省政府定向承销的置换一般债券（三期）1606205</t>
  </si>
  <si>
    <t>6月8日</t>
  </si>
  <si>
    <t>2016年福建省政府定向承销的置换一般债券（四期）1606206</t>
  </si>
  <si>
    <t>2016年福建省政府一般债券（三期）1605334</t>
  </si>
  <si>
    <t>6月11日</t>
  </si>
  <si>
    <t>2016年福建省政府一般债券（四期）1605335</t>
  </si>
  <si>
    <t>2016年福建省政府专项债券（二期）1605337</t>
  </si>
  <si>
    <t>2019年福建省政府一般债券（五期）1905227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</si>
</sst>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#,##0.00_ "/>
    <numFmt numFmtId="178" formatCode="m&quot;月&quot;d&quot;日&quot;;@"/>
    <numFmt numFmtId="179" formatCode="#,##0_ "/>
  </numFmts>
  <fonts count="30">
    <font>
      <sz val="12"/>
      <name val="宋体"/>
      <charset val="134"/>
    </font>
    <font>
      <sz val="12"/>
      <name val="仿宋"/>
      <charset val="134"/>
    </font>
    <font>
      <sz val="10"/>
      <name val="宋体"/>
      <charset val="134"/>
    </font>
    <font>
      <b/>
      <sz val="12"/>
      <name val="仿宋"/>
      <charset val="134"/>
    </font>
    <font>
      <b/>
      <sz val="10"/>
      <name val="宋体"/>
      <charset val="134"/>
    </font>
    <font>
      <b/>
      <sz val="14"/>
      <name val="方正小标宋简体"/>
      <charset val="134"/>
    </font>
    <font>
      <b/>
      <sz val="10"/>
      <name val="仿宋"/>
      <charset val="134"/>
    </font>
    <font>
      <b/>
      <sz val="16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1" borderId="9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7" fillId="18" borderId="5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9" fillId="0" borderId="0"/>
  </cellStyleXfs>
  <cellXfs count="4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178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77" fontId="8" fillId="0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第二批置换债券定向承销统计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3"/>
  <sheetViews>
    <sheetView tabSelected="1" zoomScale="85" zoomScaleNormal="85" zoomScaleSheetLayoutView="60" workbookViewId="0">
      <pane ySplit="3" topLeftCell="A4" activePane="bottomLeft" state="frozen"/>
      <selection/>
      <selection pane="bottomLeft" activeCell="M11" sqref="M11"/>
    </sheetView>
  </sheetViews>
  <sheetFormatPr defaultColWidth="9" defaultRowHeight="14.25"/>
  <cols>
    <col min="1" max="1" width="46.625" style="6" customWidth="1"/>
    <col min="2" max="2" width="8.375" style="1" customWidth="1"/>
    <col min="3" max="3" width="14" style="1" customWidth="1"/>
    <col min="4" max="4" width="5.125" style="7" customWidth="1"/>
    <col min="5" max="5" width="12" style="1" customWidth="1"/>
    <col min="6" max="6" width="16" style="8" customWidth="1"/>
    <col min="7" max="7" width="14.875" style="9" customWidth="1"/>
    <col min="8" max="8" width="10.875" style="10" customWidth="1"/>
    <col min="9" max="9" width="19.5583333333333" style="8" customWidth="1"/>
    <col min="10" max="10" width="12.625" style="8" customWidth="1"/>
    <col min="11" max="16384" width="9" style="8"/>
  </cols>
  <sheetData>
    <row r="1" s="1" customFormat="1" ht="29.25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ht="15.75" customHeight="1" spans="1:8">
      <c r="A2" s="12"/>
      <c r="B2" s="13"/>
      <c r="C2" s="13"/>
      <c r="D2" s="14"/>
      <c r="E2" s="13"/>
      <c r="F2" s="13"/>
      <c r="G2" s="15"/>
      <c r="H2" s="16" t="s">
        <v>1</v>
      </c>
    </row>
    <row r="3" s="2" customFormat="1" ht="24.95" customHeight="1" spans="1:8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8" t="s">
        <v>9</v>
      </c>
    </row>
    <row r="4" s="3" customFormat="1" ht="24.95" customHeight="1" spans="1:8">
      <c r="A4" s="19" t="s">
        <v>10</v>
      </c>
      <c r="B4" s="20"/>
      <c r="C4" s="20"/>
      <c r="D4" s="20"/>
      <c r="E4" s="21"/>
      <c r="F4" s="22">
        <f>SUM(F5:F13)</f>
        <v>0</v>
      </c>
      <c r="G4" s="23">
        <f>SUM(G5:G13)</f>
        <v>23289316.5</v>
      </c>
      <c r="H4" s="18"/>
    </row>
    <row r="5" s="4" customFormat="1" ht="28" customHeight="1" spans="1:250">
      <c r="A5" s="24" t="s">
        <v>11</v>
      </c>
      <c r="B5" s="25" t="s">
        <v>12</v>
      </c>
      <c r="C5" s="26">
        <v>91970000</v>
      </c>
      <c r="D5" s="27">
        <v>7</v>
      </c>
      <c r="E5" s="27" t="s">
        <v>13</v>
      </c>
      <c r="F5" s="28"/>
      <c r="G5" s="29">
        <f>C5*E5/100</f>
        <v>3071798</v>
      </c>
      <c r="H5" s="30" t="s">
        <v>14</v>
      </c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9"/>
    </row>
    <row r="6" s="4" customFormat="1" ht="28" customHeight="1" spans="1:250">
      <c r="A6" s="24" t="s">
        <v>15</v>
      </c>
      <c r="B6" s="25" t="s">
        <v>12</v>
      </c>
      <c r="C6" s="26">
        <v>61310000</v>
      </c>
      <c r="D6" s="27">
        <v>10</v>
      </c>
      <c r="E6" s="27" t="s">
        <v>13</v>
      </c>
      <c r="F6" s="28"/>
      <c r="G6" s="29">
        <f>C6*E6/200</f>
        <v>1023877</v>
      </c>
      <c r="H6" s="30" t="s">
        <v>14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9"/>
    </row>
    <row r="7" s="4" customFormat="1" ht="28" customHeight="1" spans="1:250">
      <c r="A7" s="24" t="s">
        <v>16</v>
      </c>
      <c r="B7" s="25" t="s">
        <v>12</v>
      </c>
      <c r="C7" s="26">
        <v>200000000</v>
      </c>
      <c r="D7" s="27">
        <v>20</v>
      </c>
      <c r="E7" s="27" t="s">
        <v>17</v>
      </c>
      <c r="F7" s="28"/>
      <c r="G7" s="29">
        <f>C7*E7/200</f>
        <v>3830000</v>
      </c>
      <c r="H7" s="30" t="s">
        <v>14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9"/>
    </row>
    <row r="8" s="5" customFormat="1" ht="24.95" customHeight="1" spans="1:8">
      <c r="A8" s="31" t="s">
        <v>18</v>
      </c>
      <c r="B8" s="32" t="s">
        <v>12</v>
      </c>
      <c r="C8" s="33">
        <v>9000000</v>
      </c>
      <c r="D8" s="32">
        <v>7</v>
      </c>
      <c r="E8" s="34">
        <v>3.45</v>
      </c>
      <c r="F8" s="35"/>
      <c r="G8" s="35">
        <f>C8*E8/100</f>
        <v>310500</v>
      </c>
      <c r="H8" s="36" t="s">
        <v>19</v>
      </c>
    </row>
    <row r="9" s="5" customFormat="1" ht="24.95" customHeight="1" spans="1:8">
      <c r="A9" s="31" t="s">
        <v>20</v>
      </c>
      <c r="B9" s="32" t="s">
        <v>12</v>
      </c>
      <c r="C9" s="33">
        <v>9000000</v>
      </c>
      <c r="D9" s="32">
        <v>10</v>
      </c>
      <c r="E9" s="34">
        <v>3.46</v>
      </c>
      <c r="F9" s="35"/>
      <c r="G9" s="35">
        <f>C9*E9/100/2</f>
        <v>155700</v>
      </c>
      <c r="H9" s="36" t="s">
        <v>19</v>
      </c>
    </row>
    <row r="10" s="5" customFormat="1" ht="24.95" customHeight="1" spans="1:8">
      <c r="A10" s="31" t="s">
        <v>21</v>
      </c>
      <c r="B10" s="32" t="s">
        <v>12</v>
      </c>
      <c r="C10" s="33">
        <v>52380000</v>
      </c>
      <c r="D10" s="32">
        <v>7</v>
      </c>
      <c r="E10" s="34">
        <v>3.17</v>
      </c>
      <c r="F10" s="35"/>
      <c r="G10" s="35">
        <f>C10*E10/100</f>
        <v>1660446</v>
      </c>
      <c r="H10" s="36" t="s">
        <v>22</v>
      </c>
    </row>
    <row r="11" s="5" customFormat="1" ht="24.95" customHeight="1" spans="1:8">
      <c r="A11" s="31" t="s">
        <v>23</v>
      </c>
      <c r="B11" s="32" t="s">
        <v>12</v>
      </c>
      <c r="C11" s="33">
        <v>52380000</v>
      </c>
      <c r="D11" s="32">
        <v>10</v>
      </c>
      <c r="E11" s="34">
        <v>3.17</v>
      </c>
      <c r="F11" s="35"/>
      <c r="G11" s="35">
        <f>C11*E11/100/2</f>
        <v>830223</v>
      </c>
      <c r="H11" s="36" t="s">
        <v>22</v>
      </c>
    </row>
    <row r="12" s="5" customFormat="1" ht="24.95" customHeight="1" spans="1:8">
      <c r="A12" s="31" t="s">
        <v>24</v>
      </c>
      <c r="B12" s="32" t="s">
        <v>12</v>
      </c>
      <c r="C12" s="33">
        <v>739550000</v>
      </c>
      <c r="D12" s="32">
        <v>10</v>
      </c>
      <c r="E12" s="34">
        <v>3.17</v>
      </c>
      <c r="F12" s="35"/>
      <c r="G12" s="35">
        <f>C12*E12/100/2</f>
        <v>11721867.5</v>
      </c>
      <c r="H12" s="36" t="s">
        <v>22</v>
      </c>
    </row>
    <row r="13" s="5" customFormat="1" ht="24.95" customHeight="1" spans="1:8">
      <c r="A13" s="37" t="s">
        <v>25</v>
      </c>
      <c r="B13" s="32" t="s">
        <v>12</v>
      </c>
      <c r="C13" s="33">
        <v>33410000</v>
      </c>
      <c r="D13" s="32">
        <v>30</v>
      </c>
      <c r="E13" s="34">
        <v>4.1</v>
      </c>
      <c r="F13" s="35"/>
      <c r="G13" s="35">
        <f>C13*E13/100/2</f>
        <v>684905</v>
      </c>
      <c r="H13" s="36" t="s">
        <v>22</v>
      </c>
    </row>
  </sheetData>
  <autoFilter ref="A3:IV13">
    <extLst/>
  </autoFilter>
  <mergeCells count="2">
    <mergeCell ref="A1:H1"/>
    <mergeCell ref="A4:E4"/>
  </mergeCells>
  <printOptions horizontalCentered="1"/>
  <pageMargins left="0.2" right="0.2" top="0.24" bottom="0.28" header="0.51" footer="0"/>
  <pageSetup paperSize="9" scale="60" fitToHeight="0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2022年还本付息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KKKKKE</cp:lastModifiedBy>
  <dcterms:created xsi:type="dcterms:W3CDTF">2022-04-06T08:16:00Z</dcterms:created>
  <dcterms:modified xsi:type="dcterms:W3CDTF">2022-04-06T08:31:53Z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6DC01DF44E9043BD9CB7DCFDACFFEE76</vt:lpwstr>
  </property>
  <property fmtid="{D5CDD505-2E9C-101B-9397-08002B2CF9AE}" pid="3" name="KSOProductBuildVer">
    <vt:lpwstr>2052-11.1.0.11566</vt:lpwstr>
  </property>
</Properties>
</file>